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040"/>
  </bookViews>
  <sheets>
    <sheet name="LISTA DE PRECIOS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8" i="1" l="1"/>
  <c r="H86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B30" i="1" l="1"/>
  <c r="B28" i="1"/>
  <c r="H84" i="1" l="1"/>
</calcChain>
</file>

<file path=xl/sharedStrings.xml><?xml version="1.0" encoding="utf-8"?>
<sst xmlns="http://schemas.openxmlformats.org/spreadsheetml/2006/main" count="136" uniqueCount="90">
  <si>
    <t>Descripción</t>
  </si>
  <si>
    <t>Fecha_Vence</t>
  </si>
  <si>
    <t>IVA</t>
  </si>
  <si>
    <t>Cantidad</t>
  </si>
  <si>
    <t>Faltante</t>
  </si>
  <si>
    <t>Valor_Total</t>
  </si>
  <si>
    <t/>
  </si>
  <si>
    <t>BRUTO</t>
  </si>
  <si>
    <t>-DESCUENTO</t>
  </si>
  <si>
    <t>SUBTOTAL</t>
  </si>
  <si>
    <t>+ IVA</t>
  </si>
  <si>
    <t>TOTAL</t>
  </si>
  <si>
    <t xml:space="preserve">ACICLOVIR 800MG C*10 TAB - </t>
  </si>
  <si>
    <t xml:space="preserve">ACICLOVIR 5G/100G CREM TOP TUB*15G </t>
  </si>
  <si>
    <t>VITAMINA C 100MG/ML SOL ORL GTS FCO*30ML (SIVITAM NARANJA) -</t>
  </si>
  <si>
    <t>ACIDO ACETILSALICILICO 100MG C*900 TAB -</t>
  </si>
  <si>
    <t>ACIDO FOLICO 1MG C*600 TAB</t>
  </si>
  <si>
    <t xml:space="preserve">ALBENDAZOL 200MG C*50 TAB </t>
  </si>
  <si>
    <t>ALBENDAZOL 2G/100ML SUSP ORL C*12 SOB X 20ML -</t>
  </si>
  <si>
    <t>AMBROXOL 15MG/5ML JBE FCO*120ML (AMBROXOL PEDIATRICO) -</t>
  </si>
  <si>
    <t xml:space="preserve">AMBROXOL 30MG/5ML JBE FCO*120ML (AMBROXOL ADULTO) </t>
  </si>
  <si>
    <t>AMPICILINA 500MG C*200 CAP</t>
  </si>
  <si>
    <t xml:space="preserve">AZITROMICINA 200MG/5ML POL PARA SUSP FCO*15ML </t>
  </si>
  <si>
    <t xml:space="preserve">BECLOMETASONA DIPROPIONATO 250MCG INH BUC FCO*200DOSIS (NABUMEX) </t>
  </si>
  <si>
    <t xml:space="preserve">CAPTOPRIL 25MG C*30 TAB </t>
  </si>
  <si>
    <t xml:space="preserve">CARBONATO DE CALCIO 600MG EQ 240MG C*100 TAB (OSTEOCAL) </t>
  </si>
  <si>
    <t xml:space="preserve">CEFALEXINA 250MG/5ML POL PARA SUSP FCO*60ML </t>
  </si>
  <si>
    <t xml:space="preserve">CLOTRIMAZOL 1G/100G (1%) CREM VAG TUB*40G + APLIC </t>
  </si>
  <si>
    <t xml:space="preserve">CROTAMITON 10G/100ML LOC TOP FCO*60ML (LIRODERM 10%) </t>
  </si>
  <si>
    <t>DEXAMETASONA 8MG/2ML SOL INY C*100 AMP X 2ML</t>
  </si>
  <si>
    <t xml:space="preserve">HIDROCORTISONA 1G/100G CREM TOP TUB*40G (CORTISOLONA 1%) </t>
  </si>
  <si>
    <t>HIDROXIDO DE ALUMINIO+MAGNESIO+SIMETICONA (400MG+400MG+40MG)/100ML SUSP ORL FCO*360M</t>
  </si>
  <si>
    <t xml:space="preserve">IBUPROFENO 400MG C*100 TAB </t>
  </si>
  <si>
    <t xml:space="preserve">IVERMECTINA 6MG/ML SOL ORL GTS FCO*5ML (QUANOX 0.6%) </t>
  </si>
  <si>
    <t xml:space="preserve">KETOCONAZOL 200MG C*250 TAB (FUNGISTEROL) </t>
  </si>
  <si>
    <t xml:space="preserve">LORATADINA 10MG C*300 TAB </t>
  </si>
  <si>
    <t xml:space="preserve">LOSARTAN 50MG C*900 TAB </t>
  </si>
  <si>
    <t xml:space="preserve">METOCARBAMOL 750MG C*100 TAB (MIOFLEX) </t>
  </si>
  <si>
    <t xml:space="preserve">METRONIDAZOL 500MG C*100 TAB </t>
  </si>
  <si>
    <t xml:space="preserve">METRONIDAZOL+NISTATINA 500MG+100.000UI C*10 OVULOS (METRONIST) </t>
  </si>
  <si>
    <t xml:space="preserve">MINERALES+VITAMINAS SOL ORL GTS FCO*10ML (PEDIAVIT) </t>
  </si>
  <si>
    <t xml:space="preserve">NAPROXENO 150MG/5ML SUSP ORL FCO*80ML (NAPROX 3%) </t>
  </si>
  <si>
    <t xml:space="preserve">NAPROXENO 250MG C*900 COMPR </t>
  </si>
  <si>
    <t xml:space="preserve">NISTATINA 100.000UI/ML SUSP ORL FCO*60ML </t>
  </si>
  <si>
    <t>NITROFURANTOINA 100MG C*40 TAB - RECIPE</t>
  </si>
  <si>
    <t xml:space="preserve">PAMOATO PIRANTEL 250MG C*60 TAB </t>
  </si>
  <si>
    <t xml:space="preserve">PAMOATO PIRANTEL 250MG/5ML SUSP ORL FCO*15ML </t>
  </si>
  <si>
    <t xml:space="preserve">PENICILINA G BENZATINICA 1.200.000UI POL INY C*10 VIAL (BENZATIDELT) </t>
  </si>
  <si>
    <t xml:space="preserve">DEXAMETASONA+NEOMICINA+POLIMIXINA B (1MG+3.5MG+6.000UI)/ML SOL OFT GTS C*10 FCO X 5ML (WASSERTROL) </t>
  </si>
  <si>
    <t xml:space="preserve">SALBUTAMOL 100MCG INH BUC FCO*200DOSIS (AIRMAX) </t>
  </si>
  <si>
    <t>SALES DE REHIDRATACION POL ORL C*30 SOB X 20.5G</t>
  </si>
  <si>
    <t xml:space="preserve">SUERO FISIOLOGICO 9MG/100ML SOL NAS GTS FCO*30ML (RHIFISOL) </t>
  </si>
  <si>
    <t xml:space="preserve">SULFATO ZINC 2MG/ML SOL ORL FCO*120ML (ZINCO LICOL FRESA YOGUE) </t>
  </si>
  <si>
    <t xml:space="preserve">TRIMEBUTINA 200MG C*30 TAB </t>
  </si>
  <si>
    <t>ACETAMINOFEN JARABE 150MG</t>
  </si>
  <si>
    <t>ACETAMINOFEN TAB 500MGX100</t>
  </si>
  <si>
    <t>ACIDO ASCORBICO GOTAS</t>
  </si>
  <si>
    <t>ACIDO ASCORBICO MASTICABLE  TAB.500MG CAJAX500</t>
  </si>
  <si>
    <t>ACICLOVIR CREMA TOPICA</t>
  </si>
  <si>
    <t>ACIDO FUSIDICO 2%</t>
  </si>
  <si>
    <t>AMOXICILINA SUSP DE 250MG</t>
  </si>
  <si>
    <t>AZITROMICINA CAJAX3</t>
  </si>
  <si>
    <t>N-BUTIL BROMURO E HIOCINA CAJA X100</t>
  </si>
  <si>
    <t>BETAMETAZONA CREMA 0,01%</t>
  </si>
  <si>
    <t>CEFALEXINA 500MG C*300 CAP - GENFAR</t>
  </si>
  <si>
    <t>LOPERAMIDA 2MG C*240 TAB  - ECAR</t>
  </si>
  <si>
    <t>METRONIDAZOL 125MG/5ML SUSP ORL FCO*120ML - ECAR</t>
  </si>
  <si>
    <t>OMEPRAZOL 20MG C*300 CAP - FARMACOL</t>
  </si>
  <si>
    <t>OXIMETAZOLINA 0.5MG/ML SOL NAS GTS FCO*15ML (NAFAZOL 0.05%) - INCOBRA</t>
  </si>
  <si>
    <t>SULFATO FERROSO 300MG C*500 TAB -</t>
  </si>
  <si>
    <t>VITAMINA A 50.000UI C*50 CAP (RETIBLAN 50) - PROCAPS</t>
  </si>
  <si>
    <t>CETIRIZINA   GOTAS 1%</t>
  </si>
  <si>
    <t>CIPROFLOXACINO 500MG C*500 TAB</t>
  </si>
  <si>
    <t xml:space="preserve">DICLOXACILINA 250MG/5ML POL PARA SUSP FCO*80ML (CLOXIDIN) </t>
  </si>
  <si>
    <t>DICLOXACILINA  TAB</t>
  </si>
  <si>
    <t>CLORFERINAINA JARABE 150%</t>
  </si>
  <si>
    <t>DIHIDROCODEINA JARABE 120MG</t>
  </si>
  <si>
    <t>KETOTIFENO JARABE 100ML PEDIATRICO</t>
  </si>
  <si>
    <t>ENTEROGERMINA SUSP 2000UFC CAJAX10AMPOLLA DE 5ML</t>
  </si>
  <si>
    <t>FLUCONAZOL CAPSULA CAJA X 4</t>
  </si>
  <si>
    <t>GENTAMICINA GOTAS OFTALMICAS AL 0,03%</t>
  </si>
  <si>
    <t>IBUPROFENO SUSP 2% FCOX120ML</t>
  </si>
  <si>
    <t>LORATADINA SUSP FCOX100ML</t>
  </si>
  <si>
    <t>METFORMINA CAJA X30TAB</t>
  </si>
  <si>
    <t xml:space="preserve">METOCLOPRAMIDA 4MG/ML SOL ORL GTS FCO*30ML (HEMETIL) </t>
  </si>
  <si>
    <t>WASSERTROL GOTASX5ML</t>
  </si>
  <si>
    <t>AMOXICILINA CAP 500MG C*50</t>
  </si>
  <si>
    <t>NIT:</t>
  </si>
  <si>
    <t xml:space="preserve">Valor de prestación 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</si>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</sst>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0" borderId="2" xfId="0" applyBorder="1"/>
    <xf numFmtId="0" fontId="0" fillId="2" borderId="4" xfId="0" applyFill="1" applyBorder="1"/>
    <xf numFmtId="0" fontId="0" fillId="2" borderId="6" xfId="0" applyFill="1" applyBorder="1"/>
    <xf numFmtId="0" fontId="0" fillId="2" borderId="8" xfId="0" applyFill="1" applyBorder="1"/>
    <xf numFmtId="3" fontId="0" fillId="2" borderId="8" xfId="0" applyNumberFormat="1" applyFill="1" applyBorder="1"/>
    <xf numFmtId="3" fontId="0" fillId="2" borderId="7" xfId="0" applyNumberFormat="1" applyFill="1" applyBorder="1"/>
    <xf numFmtId="0" fontId="0" fillId="2" borderId="8" xfId="0" applyFill="1" applyBorder="1" applyAlignment="1">
      <alignment horizontal="left"/>
    </xf>
    <xf numFmtId="0" fontId="0" fillId="2" borderId="6" xfId="0" applyFill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164" fontId="0" fillId="0" borderId="0" xfId="0" applyNumberFormat="1"/>
    <xf numFmtId="4" fontId="1" fillId="0" borderId="0" xfId="0" applyNumberFormat="1" applyFont="1"/>
    <xf numFmtId="164" fontId="0" fillId="0" borderId="0" xfId="0" applyNumberFormat="1" applyAlignment="1">
      <alignment wrapText="1"/>
    </xf>
    <xf numFmtId="0" fontId="0" fillId="2" borderId="9" xfId="0" applyFill="1" applyBorder="1" applyAlignment="1">
      <alignment horizontal="left" vertical="center" wrapText="1"/>
    </xf>
    <xf numFmtId="0" fontId="0" fillId="2" borderId="0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3" fontId="0" fillId="2" borderId="0" xfId="0" applyNumberFormat="1" applyFill="1" applyBorder="1"/>
    <xf numFmtId="3" fontId="0" fillId="2" borderId="0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3" fontId="0" fillId="2" borderId="9" xfId="0" applyNumberFormat="1" applyFill="1" applyBorder="1"/>
    <xf numFmtId="3" fontId="0" fillId="2" borderId="3" xfId="0" applyNumberFormat="1" applyFill="1" applyBorder="1"/>
    <xf numFmtId="0" fontId="0" fillId="2" borderId="4" xfId="0" applyFill="1" applyBorder="1" applyAlignment="1">
      <alignment horizontal="right"/>
    </xf>
    <xf numFmtId="3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3" fontId="0" fillId="2" borderId="1" xfId="0" applyNumberFormat="1" applyFill="1" applyBorder="1"/>
    <xf numFmtId="4" fontId="0" fillId="2" borderId="1" xfId="0" applyNumberFormat="1" applyFill="1" applyBorder="1" applyAlignment="1">
      <alignment horizontal="right" vertical="center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/>
    <xf numFmtId="4" fontId="0" fillId="4" borderId="1" xfId="0" applyNumberForma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/>
    <xf numFmtId="3" fontId="1" fillId="3" borderId="1" xfId="0" applyNumberFormat="1" applyFont="1" applyFill="1" applyBorder="1"/>
  </cellXfs>
  <cellStyles count="1">
    <cellStyle name="Normal" xfId="0" builtinId="0"/>
  </cellStyles>
  <dxfs count="10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3" tint="0.399975585192419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98962</xdr:colOff>
      <xdr:row>1</xdr:row>
      <xdr:rowOff>86591</xdr:rowOff>
    </xdr:from>
    <xdr:to>
      <xdr:col>1</xdr:col>
      <xdr:colOff>2350324</xdr:colOff>
      <xdr:row>4</xdr:row>
      <xdr:rowOff>148441</xdr:rowOff>
    </xdr:to>
    <xdr:pic>
      <xdr:nvPicPr>
        <xdr:cNvPr id="2" name="Imagen 1" descr="Inicio | Anashiwaya IPSI">
          <a:extLst>
            <a:ext uri="{FF2B5EF4-FFF2-40B4-BE49-F238E27FC236}">
              <a16:creationId xmlns:a16="http://schemas.microsoft.com/office/drawing/2014/main" xmlns="" id="{25777F83-D0B3-4CE1-1ED2-474D1BCC9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949" y="272143"/>
          <a:ext cx="2251362" cy="618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ownloads/APU%20MAP_Presupuesto%20MAP%20Salud_ES%20(1)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ound_Presupuesto_BMZ"/>
      <sheetName val="Presupuesto_BMZ"/>
      <sheetName val="RRHH_bengo"/>
      <sheetName val="RRHH"/>
      <sheetName val="medicamentos y equipamiento"/>
      <sheetName val=" 1.1.5"/>
      <sheetName val=" 1.2.1a"/>
      <sheetName val=" 1.2.1b"/>
      <sheetName val="1.2.1c"/>
      <sheetName val="1.2.1d"/>
      <sheetName val="1.2.1e"/>
      <sheetName val="1.2.1f"/>
      <sheetName val="1.2.1g"/>
      <sheetName val="1.2.1h"/>
      <sheetName val="1.2.1i"/>
      <sheetName val="1.2.1j"/>
      <sheetName val="1.2.1k"/>
      <sheetName val="1.2.1l"/>
      <sheetName val="1.2.2"/>
      <sheetName val="1.2.3."/>
      <sheetName val="1.2.4"/>
      <sheetName val="1.2.5"/>
      <sheetName val="1.5.2"/>
      <sheetName val="Brigada"/>
    </sheetNames>
    <sheetDataSet>
      <sheetData sheetId="0"/>
      <sheetData sheetId="1"/>
      <sheetData sheetId="2"/>
      <sheetData sheetId="3"/>
      <sheetData sheetId="4"/>
      <sheetData sheetId="5">
        <row r="63">
          <cell r="B63" t="str">
            <v xml:space="preserve">Benzoato de Bencilo 120 ml </v>
          </cell>
        </row>
        <row r="65">
          <cell r="B65" t="str">
            <v xml:space="preserve">Betametasona 0.04% + Clotrimazol 1% + neomicina 0.05%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ables/table1.xml><?xml version="1.0" encoding="utf-8"?>
<table xmlns="http://schemas.openxmlformats.org/spreadsheetml/2006/main" id="1" name="Pedido" displayName="Pedido" ref="A6:H83" headerRowDxfId="9" totalsRowDxfId="8">
  <autoFilter ref="A6:H8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item" totalsRowLabel="Total" dataDxfId="7"/>
    <tableColumn id="2" name="Descripción" dataDxfId="6"/>
    <tableColumn id="3" name="Fecha_Vence" dataDxfId="5"/>
    <tableColumn id="6" name="IVA" dataDxfId="4"/>
    <tableColumn id="7" name="Cantidad" dataDxfId="3"/>
    <tableColumn id="8" name="Faltante" dataDxfId="2"/>
    <tableColumn id="9" name="Valor de prestación " dataDxfId="1"/>
    <tableColumn id="11" name="Valor_Total" dataDxfId="0">
      <calculatedColumnFormula>Pedido[[#This Row],[Cantidad]]*Pedido[[#This Row],[Valor de prestación ]]</calculatedColumn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abSelected="1" zoomScaleNormal="100" workbookViewId="0">
      <selection activeCell="I48" sqref="I48"/>
    </sheetView>
  </sheetViews>
  <sheetFormatPr baseColWidth="10" defaultColWidth="9.1796875" defaultRowHeight="14.5" x14ac:dyDescent="0.35"/>
  <cols>
    <col min="1" max="1" width="10" customWidth="1"/>
    <col min="2" max="2" width="65" style="1" customWidth="1"/>
    <col min="3" max="3" width="15" customWidth="1"/>
    <col min="5" max="5" width="13" customWidth="1"/>
    <col min="6" max="6" width="10" customWidth="1"/>
    <col min="7" max="7" width="10" style="20" customWidth="1"/>
    <col min="8" max="8" width="26.1796875" style="2" customWidth="1"/>
    <col min="9" max="10" width="15" style="3" customWidth="1"/>
  </cols>
  <sheetData>
    <row r="2" spans="1:10" x14ac:dyDescent="0.35">
      <c r="A2" s="4"/>
      <c r="B2" s="16"/>
      <c r="C2" s="22"/>
      <c r="D2" s="23"/>
      <c r="E2" s="24"/>
      <c r="F2" s="23"/>
      <c r="G2" s="25"/>
      <c r="H2" s="26"/>
    </row>
    <row r="3" spans="1:10" x14ac:dyDescent="0.35">
      <c r="A3" s="5"/>
      <c r="B3" s="17"/>
      <c r="C3" s="29"/>
      <c r="D3" s="7"/>
      <c r="E3" s="30"/>
      <c r="F3" s="7"/>
      <c r="G3" s="8"/>
      <c r="H3" s="9"/>
    </row>
    <row r="4" spans="1:10" x14ac:dyDescent="0.35">
      <c r="A4" s="5"/>
      <c r="B4" s="17"/>
      <c r="C4" s="27"/>
      <c r="D4" s="19"/>
      <c r="E4" s="19" t="s">
        <v>87</v>
      </c>
      <c r="F4" s="19"/>
      <c r="G4" s="21"/>
      <c r="H4" s="28"/>
    </row>
    <row r="5" spans="1:10" x14ac:dyDescent="0.35">
      <c r="A5" s="6"/>
      <c r="B5" s="18"/>
      <c r="C5" s="11"/>
      <c r="D5" s="10"/>
      <c r="E5" s="7"/>
      <c r="F5" s="7"/>
      <c r="H5" s="9"/>
    </row>
    <row r="6" spans="1:10" x14ac:dyDescent="0.35">
      <c r="A6" s="33" t="s">
        <v>89</v>
      </c>
      <c r="B6" s="34" t="s">
        <v>0</v>
      </c>
      <c r="C6" s="42" t="s">
        <v>1</v>
      </c>
      <c r="D6" s="42" t="s">
        <v>2</v>
      </c>
      <c r="E6" s="43" t="s">
        <v>3</v>
      </c>
      <c r="F6" s="43" t="s">
        <v>4</v>
      </c>
      <c r="G6" s="43" t="s">
        <v>88</v>
      </c>
      <c r="H6" s="43" t="s">
        <v>5</v>
      </c>
      <c r="I6" s="15"/>
      <c r="J6" s="15"/>
    </row>
    <row r="7" spans="1:10" x14ac:dyDescent="0.35">
      <c r="A7" s="35">
        <v>1</v>
      </c>
      <c r="B7" s="36" t="s">
        <v>54</v>
      </c>
      <c r="C7" s="37"/>
      <c r="D7" s="37"/>
      <c r="E7" s="37">
        <v>3000</v>
      </c>
      <c r="F7" s="31">
        <v>0</v>
      </c>
      <c r="G7" s="31"/>
      <c r="H7" s="31">
        <f>Pedido[[#This Row],[Cantidad]]*Pedido[[#This Row],[Valor de prestación ]]</f>
        <v>0</v>
      </c>
      <c r="I7" s="13"/>
      <c r="J7" s="13"/>
    </row>
    <row r="8" spans="1:10" x14ac:dyDescent="0.35">
      <c r="A8" s="35">
        <v>2</v>
      </c>
      <c r="B8" s="36" t="s">
        <v>55</v>
      </c>
      <c r="C8" s="37"/>
      <c r="D8" s="37"/>
      <c r="E8" s="37">
        <v>50</v>
      </c>
      <c r="F8" s="31">
        <v>0</v>
      </c>
      <c r="G8" s="31"/>
      <c r="H8" s="31">
        <f>Pedido[[#This Row],[Cantidad]]*Pedido[[#This Row],[Valor de prestación ]]</f>
        <v>0</v>
      </c>
      <c r="I8" s="13"/>
      <c r="J8" s="13"/>
    </row>
    <row r="9" spans="1:10" x14ac:dyDescent="0.35">
      <c r="A9" s="35">
        <v>3</v>
      </c>
      <c r="B9" s="36" t="s">
        <v>13</v>
      </c>
      <c r="C9" s="37"/>
      <c r="D9" s="37"/>
      <c r="E9" s="37">
        <v>70</v>
      </c>
      <c r="F9" s="31">
        <v>0</v>
      </c>
      <c r="G9" s="31"/>
      <c r="H9" s="31">
        <f>Pedido[[#This Row],[Cantidad]]*Pedido[[#This Row],[Valor de prestación ]]</f>
        <v>0</v>
      </c>
      <c r="I9" s="13"/>
      <c r="J9" s="13"/>
    </row>
    <row r="10" spans="1:10" x14ac:dyDescent="0.35">
      <c r="A10" s="35">
        <v>4</v>
      </c>
      <c r="B10" s="36" t="s">
        <v>56</v>
      </c>
      <c r="C10" s="37"/>
      <c r="D10" s="37"/>
      <c r="E10" s="37">
        <v>100</v>
      </c>
      <c r="F10" s="31">
        <v>0</v>
      </c>
      <c r="G10" s="31"/>
      <c r="H10" s="31">
        <f>Pedido[[#This Row],[Cantidad]]*Pedido[[#This Row],[Valor de prestación ]]</f>
        <v>0</v>
      </c>
      <c r="I10" s="13"/>
      <c r="J10" s="13"/>
    </row>
    <row r="11" spans="1:10" x14ac:dyDescent="0.35">
      <c r="A11" s="35">
        <v>5</v>
      </c>
      <c r="B11" s="36" t="s">
        <v>57</v>
      </c>
      <c r="C11" s="37"/>
      <c r="D11" s="37"/>
      <c r="E11" s="37">
        <v>50</v>
      </c>
      <c r="F11" s="31">
        <v>0</v>
      </c>
      <c r="G11" s="31"/>
      <c r="H11" s="31">
        <f>Pedido[[#This Row],[Cantidad]]*Pedido[[#This Row],[Valor de prestación ]]</f>
        <v>0</v>
      </c>
      <c r="I11" s="13"/>
      <c r="J11" s="13"/>
    </row>
    <row r="12" spans="1:10" x14ac:dyDescent="0.35">
      <c r="A12" s="35">
        <v>6</v>
      </c>
      <c r="B12" s="36" t="s">
        <v>58</v>
      </c>
      <c r="C12" s="37"/>
      <c r="D12" s="37"/>
      <c r="E12" s="37">
        <v>20</v>
      </c>
      <c r="F12" s="31">
        <v>0</v>
      </c>
      <c r="G12" s="31"/>
      <c r="H12" s="31">
        <f>Pedido[[#This Row],[Cantidad]]*Pedido[[#This Row],[Valor de prestación ]]</f>
        <v>0</v>
      </c>
      <c r="I12" s="13"/>
      <c r="J12" s="13"/>
    </row>
    <row r="13" spans="1:10" x14ac:dyDescent="0.35">
      <c r="A13" s="35">
        <v>7</v>
      </c>
      <c r="B13" s="36" t="s">
        <v>12</v>
      </c>
      <c r="C13" s="37"/>
      <c r="D13" s="37"/>
      <c r="E13" s="37">
        <v>4</v>
      </c>
      <c r="F13" s="31">
        <v>0</v>
      </c>
      <c r="G13" s="31"/>
      <c r="H13" s="31">
        <f>Pedido[[#This Row],[Cantidad]]*Pedido[[#This Row],[Valor de prestación ]]</f>
        <v>0</v>
      </c>
      <c r="I13" s="13"/>
      <c r="J13" s="13"/>
    </row>
    <row r="14" spans="1:10" x14ac:dyDescent="0.35">
      <c r="A14" s="35">
        <v>8</v>
      </c>
      <c r="B14" s="36" t="s">
        <v>15</v>
      </c>
      <c r="C14" s="37"/>
      <c r="D14" s="37"/>
      <c r="E14" s="37">
        <v>2</v>
      </c>
      <c r="F14" s="31">
        <v>0</v>
      </c>
      <c r="G14" s="31"/>
      <c r="H14" s="31">
        <f>Pedido[[#This Row],[Cantidad]]*Pedido[[#This Row],[Valor de prestación ]]</f>
        <v>0</v>
      </c>
      <c r="I14" s="13"/>
      <c r="J14" s="13"/>
    </row>
    <row r="15" spans="1:10" x14ac:dyDescent="0.35">
      <c r="A15" s="35">
        <v>9</v>
      </c>
      <c r="B15" s="36" t="s">
        <v>16</v>
      </c>
      <c r="C15" s="37"/>
      <c r="D15" s="37"/>
      <c r="E15" s="37">
        <v>60</v>
      </c>
      <c r="F15" s="31">
        <v>0</v>
      </c>
      <c r="G15" s="31"/>
      <c r="H15" s="31">
        <f>Pedido[[#This Row],[Cantidad]]*Pedido[[#This Row],[Valor de prestación ]]</f>
        <v>0</v>
      </c>
      <c r="I15" s="13"/>
      <c r="J15" s="13"/>
    </row>
    <row r="16" spans="1:10" x14ac:dyDescent="0.35">
      <c r="A16" s="35">
        <v>10</v>
      </c>
      <c r="B16" s="36" t="s">
        <v>59</v>
      </c>
      <c r="C16" s="37"/>
      <c r="D16" s="37"/>
      <c r="E16" s="37">
        <v>70</v>
      </c>
      <c r="F16" s="31">
        <v>0</v>
      </c>
      <c r="G16" s="31"/>
      <c r="H16" s="31">
        <f>Pedido[[#This Row],[Cantidad]]*Pedido[[#This Row],[Valor de prestación ]]</f>
        <v>0</v>
      </c>
      <c r="I16" s="13"/>
      <c r="J16" s="13"/>
    </row>
    <row r="17" spans="1:10" x14ac:dyDescent="0.35">
      <c r="A17" s="35">
        <v>11</v>
      </c>
      <c r="B17" s="36" t="s">
        <v>17</v>
      </c>
      <c r="C17" s="37" t="s">
        <v>6</v>
      </c>
      <c r="D17" s="37"/>
      <c r="E17" s="31">
        <v>20</v>
      </c>
      <c r="F17" s="31">
        <v>0</v>
      </c>
      <c r="G17" s="31"/>
      <c r="H17" s="31">
        <f>Pedido[[#This Row],[Cantidad]]*Pedido[[#This Row],[Valor de prestación ]]</f>
        <v>0</v>
      </c>
      <c r="I17" s="13"/>
      <c r="J17" s="13"/>
    </row>
    <row r="18" spans="1:10" x14ac:dyDescent="0.35">
      <c r="A18" s="35">
        <v>12</v>
      </c>
      <c r="B18" s="36" t="s">
        <v>18</v>
      </c>
      <c r="C18" s="37" t="s">
        <v>6</v>
      </c>
      <c r="D18" s="37"/>
      <c r="E18" s="31">
        <v>150</v>
      </c>
      <c r="F18" s="31">
        <v>0</v>
      </c>
      <c r="G18" s="31"/>
      <c r="H18" s="31">
        <f>Pedido[[#This Row],[Cantidad]]*Pedido[[#This Row],[Valor de prestación ]]</f>
        <v>0</v>
      </c>
      <c r="I18" s="13"/>
      <c r="J18" s="13"/>
    </row>
    <row r="19" spans="1:10" x14ac:dyDescent="0.35">
      <c r="A19" s="35">
        <v>13</v>
      </c>
      <c r="B19" s="36" t="s">
        <v>19</v>
      </c>
      <c r="C19" s="37" t="s">
        <v>6</v>
      </c>
      <c r="D19" s="37"/>
      <c r="E19" s="31">
        <v>1000</v>
      </c>
      <c r="F19" s="31">
        <v>0</v>
      </c>
      <c r="G19" s="31"/>
      <c r="H19" s="31">
        <f>Pedido[[#This Row],[Cantidad]]*Pedido[[#This Row],[Valor de prestación ]]</f>
        <v>0</v>
      </c>
      <c r="I19" s="13"/>
      <c r="J19" s="13"/>
    </row>
    <row r="20" spans="1:10" x14ac:dyDescent="0.35">
      <c r="A20" s="35">
        <v>14</v>
      </c>
      <c r="B20" s="36" t="s">
        <v>20</v>
      </c>
      <c r="C20" s="37" t="s">
        <v>6</v>
      </c>
      <c r="D20" s="37"/>
      <c r="E20" s="31">
        <v>1000</v>
      </c>
      <c r="F20" s="31">
        <v>0</v>
      </c>
      <c r="G20" s="31"/>
      <c r="H20" s="31">
        <f>Pedido[[#This Row],[Cantidad]]*Pedido[[#This Row],[Valor de prestación ]]</f>
        <v>0</v>
      </c>
      <c r="I20" s="13"/>
      <c r="J20" s="13"/>
    </row>
    <row r="21" spans="1:10" x14ac:dyDescent="0.35">
      <c r="A21" s="35">
        <v>15</v>
      </c>
      <c r="B21" s="36" t="s">
        <v>60</v>
      </c>
      <c r="C21" s="37"/>
      <c r="D21" s="37"/>
      <c r="E21" s="31">
        <v>200</v>
      </c>
      <c r="F21" s="31">
        <v>0</v>
      </c>
      <c r="G21" s="31"/>
      <c r="H21" s="31">
        <f>Pedido[[#This Row],[Cantidad]]*Pedido[[#This Row],[Valor de prestación ]]</f>
        <v>0</v>
      </c>
      <c r="I21" s="13"/>
      <c r="J21" s="13"/>
    </row>
    <row r="22" spans="1:10" x14ac:dyDescent="0.35">
      <c r="A22" s="35">
        <v>16</v>
      </c>
      <c r="B22" s="36" t="s">
        <v>86</v>
      </c>
      <c r="C22" s="37"/>
      <c r="D22" s="37"/>
      <c r="E22" s="31">
        <v>20</v>
      </c>
      <c r="F22" s="31">
        <v>0</v>
      </c>
      <c r="G22" s="31"/>
      <c r="H22" s="31">
        <f>Pedido[[#This Row],[Cantidad]]*Pedido[[#This Row],[Valor de prestación ]]</f>
        <v>0</v>
      </c>
      <c r="I22" s="13"/>
      <c r="J22" s="13"/>
    </row>
    <row r="23" spans="1:10" x14ac:dyDescent="0.35">
      <c r="A23" s="35">
        <v>17</v>
      </c>
      <c r="B23" s="36" t="s">
        <v>21</v>
      </c>
      <c r="C23" s="37" t="s">
        <v>6</v>
      </c>
      <c r="D23" s="37"/>
      <c r="E23" s="31">
        <v>10</v>
      </c>
      <c r="F23" s="31">
        <v>0</v>
      </c>
      <c r="G23" s="31"/>
      <c r="H23" s="31">
        <f>Pedido[[#This Row],[Cantidad]]*Pedido[[#This Row],[Valor de prestación ]]</f>
        <v>0</v>
      </c>
      <c r="I23" s="13"/>
      <c r="J23" s="13"/>
    </row>
    <row r="24" spans="1:10" x14ac:dyDescent="0.35">
      <c r="A24" s="35">
        <v>18</v>
      </c>
      <c r="B24" s="36" t="s">
        <v>22</v>
      </c>
      <c r="C24" s="37" t="s">
        <v>6</v>
      </c>
      <c r="D24" s="37"/>
      <c r="E24" s="31">
        <v>110</v>
      </c>
      <c r="F24" s="31">
        <v>0</v>
      </c>
      <c r="G24" s="31"/>
      <c r="H24" s="31">
        <f>Pedido[[#This Row],[Cantidad]]*Pedido[[#This Row],[Valor de prestación ]]</f>
        <v>0</v>
      </c>
      <c r="I24" s="13"/>
      <c r="J24" s="13"/>
    </row>
    <row r="25" spans="1:10" x14ac:dyDescent="0.35">
      <c r="A25" s="35">
        <v>19</v>
      </c>
      <c r="B25" s="36" t="s">
        <v>61</v>
      </c>
      <c r="C25" s="37"/>
      <c r="D25" s="37"/>
      <c r="E25" s="31">
        <v>100</v>
      </c>
      <c r="F25" s="31">
        <v>0</v>
      </c>
      <c r="G25" s="31"/>
      <c r="H25" s="31">
        <f>Pedido[[#This Row],[Cantidad]]*Pedido[[#This Row],[Valor de prestación ]]</f>
        <v>0</v>
      </c>
      <c r="I25" s="13"/>
      <c r="J25" s="13"/>
    </row>
    <row r="26" spans="1:10" x14ac:dyDescent="0.35">
      <c r="A26" s="35">
        <v>20</v>
      </c>
      <c r="B26" s="36" t="s">
        <v>62</v>
      </c>
      <c r="C26" s="37"/>
      <c r="D26" s="37"/>
      <c r="E26" s="31">
        <v>2</v>
      </c>
      <c r="F26" s="31">
        <v>0</v>
      </c>
      <c r="G26" s="31"/>
      <c r="H26" s="31">
        <f>Pedido[[#This Row],[Cantidad]]*Pedido[[#This Row],[Valor de prestación ]]</f>
        <v>0</v>
      </c>
      <c r="I26" s="13"/>
      <c r="J26" s="13"/>
    </row>
    <row r="27" spans="1:10" ht="29" x14ac:dyDescent="0.35">
      <c r="A27" s="35">
        <v>21</v>
      </c>
      <c r="B27" s="36" t="s">
        <v>23</v>
      </c>
      <c r="C27" s="37" t="s">
        <v>6</v>
      </c>
      <c r="D27" s="37"/>
      <c r="E27" s="31">
        <v>15</v>
      </c>
      <c r="F27" s="31">
        <v>0</v>
      </c>
      <c r="G27" s="31"/>
      <c r="H27" s="31">
        <f>Pedido[[#This Row],[Cantidad]]*Pedido[[#This Row],[Valor de prestación ]]</f>
        <v>0</v>
      </c>
      <c r="I27" s="13"/>
      <c r="J27" s="13"/>
    </row>
    <row r="28" spans="1:10" x14ac:dyDescent="0.35">
      <c r="A28" s="35">
        <v>22</v>
      </c>
      <c r="B28" s="36" t="str">
        <f>'[1]medicamentos y equipamiento'!$B$63</f>
        <v xml:space="preserve">Benzoato de Bencilo 120 ml </v>
      </c>
      <c r="C28" s="37"/>
      <c r="D28" s="37"/>
      <c r="E28" s="31">
        <v>180</v>
      </c>
      <c r="F28" s="31">
        <v>0</v>
      </c>
      <c r="G28" s="31"/>
      <c r="H28" s="31">
        <f>Pedido[[#This Row],[Cantidad]]*Pedido[[#This Row],[Valor de prestación ]]</f>
        <v>0</v>
      </c>
      <c r="I28" s="13"/>
      <c r="J28" s="13"/>
    </row>
    <row r="29" spans="1:10" x14ac:dyDescent="0.35">
      <c r="A29" s="35">
        <v>23</v>
      </c>
      <c r="B29" s="36" t="s">
        <v>63</v>
      </c>
      <c r="C29" s="37"/>
      <c r="D29" s="37"/>
      <c r="E29" s="31">
        <v>200</v>
      </c>
      <c r="F29" s="31">
        <v>0</v>
      </c>
      <c r="G29" s="31"/>
      <c r="H29" s="31">
        <f>Pedido[[#This Row],[Cantidad]]*Pedido[[#This Row],[Valor de prestación ]]</f>
        <v>0</v>
      </c>
      <c r="I29" s="13"/>
      <c r="J29" s="13"/>
    </row>
    <row r="30" spans="1:10" x14ac:dyDescent="0.35">
      <c r="A30" s="35">
        <v>24</v>
      </c>
      <c r="B30" s="36" t="str">
        <f>'[1]medicamentos y equipamiento'!$B$65</f>
        <v xml:space="preserve">Betametasona 0.04% + Clotrimazol 1% + neomicina 0.05% </v>
      </c>
      <c r="C30" s="37"/>
      <c r="D30" s="37"/>
      <c r="E30" s="31">
        <v>20</v>
      </c>
      <c r="F30" s="31">
        <v>0</v>
      </c>
      <c r="G30" s="31"/>
      <c r="H30" s="31">
        <f>Pedido[[#This Row],[Cantidad]]*Pedido[[#This Row],[Valor de prestación ]]</f>
        <v>0</v>
      </c>
      <c r="I30" s="13"/>
      <c r="J30" s="13"/>
    </row>
    <row r="31" spans="1:10" x14ac:dyDescent="0.35">
      <c r="A31" s="35">
        <v>25</v>
      </c>
      <c r="B31" s="36" t="s">
        <v>24</v>
      </c>
      <c r="C31" s="37" t="s">
        <v>6</v>
      </c>
      <c r="D31" s="37"/>
      <c r="E31" s="31">
        <v>5</v>
      </c>
      <c r="F31" s="31">
        <v>0</v>
      </c>
      <c r="G31" s="31"/>
      <c r="H31" s="31">
        <f>Pedido[[#This Row],[Cantidad]]*Pedido[[#This Row],[Valor de prestación ]]</f>
        <v>0</v>
      </c>
      <c r="I31" s="13"/>
      <c r="J31" s="13"/>
    </row>
    <row r="32" spans="1:10" x14ac:dyDescent="0.35">
      <c r="A32" s="35">
        <v>26</v>
      </c>
      <c r="B32" s="36" t="s">
        <v>25</v>
      </c>
      <c r="C32" s="37" t="s">
        <v>6</v>
      </c>
      <c r="D32" s="37"/>
      <c r="E32" s="31">
        <v>60</v>
      </c>
      <c r="F32" s="31">
        <v>0</v>
      </c>
      <c r="G32" s="31"/>
      <c r="H32" s="31">
        <f>Pedido[[#This Row],[Cantidad]]*Pedido[[#This Row],[Valor de prestación ]]</f>
        <v>0</v>
      </c>
      <c r="I32" s="13"/>
      <c r="J32" s="13"/>
    </row>
    <row r="33" spans="1:10" x14ac:dyDescent="0.35">
      <c r="A33" s="35">
        <v>27</v>
      </c>
      <c r="B33" s="36" t="s">
        <v>26</v>
      </c>
      <c r="C33" s="37" t="s">
        <v>6</v>
      </c>
      <c r="D33" s="37"/>
      <c r="E33" s="31">
        <v>200</v>
      </c>
      <c r="F33" s="31">
        <v>0</v>
      </c>
      <c r="G33" s="31"/>
      <c r="H33" s="31">
        <f>Pedido[[#This Row],[Cantidad]]*Pedido[[#This Row],[Valor de prestación ]]</f>
        <v>0</v>
      </c>
      <c r="I33" s="13"/>
      <c r="J33" s="13"/>
    </row>
    <row r="34" spans="1:10" x14ac:dyDescent="0.35">
      <c r="A34" s="35">
        <v>28</v>
      </c>
      <c r="B34" s="36" t="s">
        <v>64</v>
      </c>
      <c r="C34" s="37" t="s">
        <v>6</v>
      </c>
      <c r="D34" s="37"/>
      <c r="E34" s="31">
        <v>40</v>
      </c>
      <c r="F34" s="31">
        <v>0</v>
      </c>
      <c r="G34" s="31"/>
      <c r="H34" s="31">
        <f>Pedido[[#This Row],[Cantidad]]*Pedido[[#This Row],[Valor de prestación ]]</f>
        <v>0</v>
      </c>
      <c r="I34" s="13"/>
      <c r="J34" s="13"/>
    </row>
    <row r="35" spans="1:10" x14ac:dyDescent="0.35">
      <c r="A35" s="35">
        <v>29</v>
      </c>
      <c r="B35" s="36" t="s">
        <v>72</v>
      </c>
      <c r="C35" s="37" t="s">
        <v>6</v>
      </c>
      <c r="D35" s="37"/>
      <c r="E35" s="31">
        <v>100</v>
      </c>
      <c r="F35" s="31">
        <v>0</v>
      </c>
      <c r="G35" s="31"/>
      <c r="H35" s="31">
        <f>Pedido[[#This Row],[Cantidad]]*Pedido[[#This Row],[Valor de prestación ]]</f>
        <v>0</v>
      </c>
      <c r="I35" s="13"/>
      <c r="J35" s="13"/>
    </row>
    <row r="36" spans="1:10" x14ac:dyDescent="0.35">
      <c r="A36" s="35">
        <v>30</v>
      </c>
      <c r="B36" s="36" t="s">
        <v>75</v>
      </c>
      <c r="C36" s="37"/>
      <c r="D36" s="37"/>
      <c r="E36" s="31">
        <v>2000</v>
      </c>
      <c r="F36" s="31">
        <v>0</v>
      </c>
      <c r="G36" s="31"/>
      <c r="H36" s="31">
        <f>Pedido[[#This Row],[Cantidad]]*Pedido[[#This Row],[Valor de prestación ]]</f>
        <v>0</v>
      </c>
      <c r="I36" s="13"/>
      <c r="J36" s="13"/>
    </row>
    <row r="37" spans="1:10" x14ac:dyDescent="0.35">
      <c r="A37" s="35">
        <v>31</v>
      </c>
      <c r="B37" s="36" t="s">
        <v>27</v>
      </c>
      <c r="C37" s="37" t="s">
        <v>6</v>
      </c>
      <c r="D37" s="37"/>
      <c r="E37" s="31">
        <v>100</v>
      </c>
      <c r="F37" s="31">
        <v>0</v>
      </c>
      <c r="G37" s="31"/>
      <c r="H37" s="31">
        <f>Pedido[[#This Row],[Cantidad]]*Pedido[[#This Row],[Valor de prestación ]]</f>
        <v>0</v>
      </c>
      <c r="I37" s="13"/>
      <c r="J37" s="13"/>
    </row>
    <row r="38" spans="1:10" x14ac:dyDescent="0.35">
      <c r="A38" s="35">
        <v>32</v>
      </c>
      <c r="B38" s="36" t="s">
        <v>28</v>
      </c>
      <c r="C38" s="37" t="s">
        <v>6</v>
      </c>
      <c r="D38" s="37"/>
      <c r="E38" s="31">
        <v>110</v>
      </c>
      <c r="F38" s="31">
        <v>0</v>
      </c>
      <c r="G38" s="31"/>
      <c r="H38" s="31">
        <f>Pedido[[#This Row],[Cantidad]]*Pedido[[#This Row],[Valor de prestación ]]</f>
        <v>0</v>
      </c>
      <c r="I38" s="13"/>
      <c r="J38" s="13"/>
    </row>
    <row r="39" spans="1:10" x14ac:dyDescent="0.35">
      <c r="A39" s="35">
        <v>33</v>
      </c>
      <c r="B39" s="36" t="s">
        <v>71</v>
      </c>
      <c r="C39" s="37"/>
      <c r="D39" s="37"/>
      <c r="E39" s="31">
        <v>60</v>
      </c>
      <c r="F39" s="31">
        <v>0</v>
      </c>
      <c r="G39" s="31"/>
      <c r="H39" s="31">
        <f>Pedido[[#This Row],[Cantidad]]*Pedido[[#This Row],[Valor de prestación ]]</f>
        <v>0</v>
      </c>
      <c r="I39" s="13"/>
      <c r="J39" s="13"/>
    </row>
    <row r="40" spans="1:10" x14ac:dyDescent="0.35">
      <c r="A40" s="35">
        <v>34</v>
      </c>
      <c r="B40" s="38" t="s">
        <v>29</v>
      </c>
      <c r="C40" s="39" t="s">
        <v>6</v>
      </c>
      <c r="D40" s="39"/>
      <c r="E40" s="31">
        <v>30</v>
      </c>
      <c r="F40" s="31">
        <v>0</v>
      </c>
      <c r="G40" s="31"/>
      <c r="H40" s="31">
        <f>Pedido[[#This Row],[Cantidad]]*Pedido[[#This Row],[Valor de prestación ]]</f>
        <v>0</v>
      </c>
      <c r="I40" s="13"/>
      <c r="J40" s="13"/>
    </row>
    <row r="41" spans="1:10" x14ac:dyDescent="0.35">
      <c r="A41" s="35">
        <v>35</v>
      </c>
      <c r="B41" s="36" t="s">
        <v>74</v>
      </c>
      <c r="C41" s="39"/>
      <c r="D41" s="39"/>
      <c r="E41" s="31">
        <v>20</v>
      </c>
      <c r="F41" s="31">
        <v>0</v>
      </c>
      <c r="G41" s="31"/>
      <c r="H41" s="31">
        <f>Pedido[[#This Row],[Cantidad]]*Pedido[[#This Row],[Valor de prestación ]]</f>
        <v>0</v>
      </c>
      <c r="I41" s="13"/>
      <c r="J41" s="13"/>
    </row>
    <row r="42" spans="1:10" x14ac:dyDescent="0.35">
      <c r="A42" s="35">
        <v>36</v>
      </c>
      <c r="B42" s="36" t="s">
        <v>73</v>
      </c>
      <c r="C42" s="37" t="s">
        <v>6</v>
      </c>
      <c r="D42" s="37"/>
      <c r="E42" s="31">
        <v>200</v>
      </c>
      <c r="F42" s="31">
        <v>0</v>
      </c>
      <c r="G42" s="31"/>
      <c r="H42" s="31">
        <f>Pedido[[#This Row],[Cantidad]]*Pedido[[#This Row],[Valor de prestación ]]</f>
        <v>0</v>
      </c>
      <c r="I42" s="13"/>
      <c r="J42" s="13"/>
    </row>
    <row r="43" spans="1:10" x14ac:dyDescent="0.35">
      <c r="A43" s="35">
        <v>37</v>
      </c>
      <c r="B43" s="36" t="s">
        <v>76</v>
      </c>
      <c r="C43" s="37"/>
      <c r="D43" s="37"/>
      <c r="E43" s="31">
        <v>200</v>
      </c>
      <c r="F43" s="31">
        <v>0</v>
      </c>
      <c r="G43" s="31"/>
      <c r="H43" s="31">
        <f>Pedido[[#This Row],[Cantidad]]*Pedido[[#This Row],[Valor de prestación ]]</f>
        <v>0</v>
      </c>
      <c r="I43" s="13"/>
      <c r="J43" s="13"/>
    </row>
    <row r="44" spans="1:10" x14ac:dyDescent="0.35">
      <c r="A44" s="35">
        <v>38</v>
      </c>
      <c r="B44" s="36" t="s">
        <v>78</v>
      </c>
      <c r="C44" s="37"/>
      <c r="D44" s="37"/>
      <c r="E44" s="31">
        <v>50</v>
      </c>
      <c r="F44" s="31">
        <v>0</v>
      </c>
      <c r="G44" s="31"/>
      <c r="H44" s="31">
        <f>Pedido[[#This Row],[Cantidad]]*Pedido[[#This Row],[Valor de prestación ]]</f>
        <v>0</v>
      </c>
      <c r="I44" s="13"/>
      <c r="J44" s="13"/>
    </row>
    <row r="45" spans="1:10" x14ac:dyDescent="0.35">
      <c r="A45" s="35">
        <v>39</v>
      </c>
      <c r="B45" s="36" t="s">
        <v>79</v>
      </c>
      <c r="C45" s="37"/>
      <c r="D45" s="37"/>
      <c r="E45" s="31">
        <v>100</v>
      </c>
      <c r="F45" s="31">
        <v>0</v>
      </c>
      <c r="G45" s="31"/>
      <c r="H45" s="31">
        <f>Pedido[[#This Row],[Cantidad]]*Pedido[[#This Row],[Valor de prestación ]]</f>
        <v>0</v>
      </c>
      <c r="I45" s="13"/>
      <c r="J45" s="13"/>
    </row>
    <row r="46" spans="1:10" x14ac:dyDescent="0.35">
      <c r="A46" s="35">
        <v>40</v>
      </c>
      <c r="B46" s="36" t="s">
        <v>80</v>
      </c>
      <c r="C46" s="37"/>
      <c r="D46" s="37"/>
      <c r="E46" s="31">
        <v>200</v>
      </c>
      <c r="F46" s="31">
        <v>0</v>
      </c>
      <c r="G46" s="31"/>
      <c r="H46" s="31">
        <f>Pedido[[#This Row],[Cantidad]]*Pedido[[#This Row],[Valor de prestación ]]</f>
        <v>0</v>
      </c>
      <c r="I46" s="13"/>
      <c r="J46" s="13"/>
    </row>
    <row r="47" spans="1:10" x14ac:dyDescent="0.35">
      <c r="A47" s="35">
        <v>41</v>
      </c>
      <c r="B47" s="36" t="s">
        <v>30</v>
      </c>
      <c r="C47" s="37" t="s">
        <v>6</v>
      </c>
      <c r="D47" s="37"/>
      <c r="E47" s="31">
        <v>100</v>
      </c>
      <c r="F47" s="31">
        <v>0</v>
      </c>
      <c r="G47" s="31"/>
      <c r="H47" s="31">
        <f>Pedido[[#This Row],[Cantidad]]*Pedido[[#This Row],[Valor de prestación ]]</f>
        <v>0</v>
      </c>
      <c r="I47" s="13"/>
      <c r="J47" s="13"/>
    </row>
    <row r="48" spans="1:10" ht="29" x14ac:dyDescent="0.35">
      <c r="A48" s="35">
        <v>42</v>
      </c>
      <c r="B48" s="36" t="s">
        <v>31</v>
      </c>
      <c r="C48" s="37" t="s">
        <v>6</v>
      </c>
      <c r="D48" s="37"/>
      <c r="E48" s="31">
        <v>2000</v>
      </c>
      <c r="F48" s="31">
        <v>0</v>
      </c>
      <c r="G48" s="31"/>
      <c r="H48" s="31">
        <f>Pedido[[#This Row],[Cantidad]]*Pedido[[#This Row],[Valor de prestación ]]</f>
        <v>0</v>
      </c>
      <c r="I48" s="13"/>
      <c r="J48" s="13"/>
    </row>
    <row r="49" spans="1:10" x14ac:dyDescent="0.35">
      <c r="A49" s="35">
        <v>43</v>
      </c>
      <c r="B49" s="36" t="s">
        <v>32</v>
      </c>
      <c r="C49" s="37" t="s">
        <v>6</v>
      </c>
      <c r="D49" s="37"/>
      <c r="E49" s="31">
        <v>200</v>
      </c>
      <c r="F49" s="31">
        <v>0</v>
      </c>
      <c r="G49" s="31"/>
      <c r="H49" s="31">
        <f>Pedido[[#This Row],[Cantidad]]*Pedido[[#This Row],[Valor de prestación ]]</f>
        <v>0</v>
      </c>
      <c r="I49" s="13"/>
      <c r="J49" s="13"/>
    </row>
    <row r="50" spans="1:10" x14ac:dyDescent="0.35">
      <c r="A50" s="35">
        <v>44</v>
      </c>
      <c r="B50" s="36" t="s">
        <v>81</v>
      </c>
      <c r="C50" s="37"/>
      <c r="D50" s="37"/>
      <c r="E50" s="31">
        <v>1000</v>
      </c>
      <c r="F50" s="31">
        <v>0</v>
      </c>
      <c r="G50" s="31"/>
      <c r="H50" s="31">
        <f>Pedido[[#This Row],[Cantidad]]*Pedido[[#This Row],[Valor de prestación ]]</f>
        <v>0</v>
      </c>
      <c r="I50" s="13"/>
      <c r="J50" s="13"/>
    </row>
    <row r="51" spans="1:10" x14ac:dyDescent="0.35">
      <c r="A51" s="35">
        <v>45</v>
      </c>
      <c r="B51" s="36" t="s">
        <v>33</v>
      </c>
      <c r="C51" s="37"/>
      <c r="D51" s="37"/>
      <c r="E51" s="31">
        <v>50</v>
      </c>
      <c r="F51" s="31">
        <v>0</v>
      </c>
      <c r="G51" s="31"/>
      <c r="H51" s="31">
        <f>Pedido[[#This Row],[Cantidad]]*Pedido[[#This Row],[Valor de prestación ]]</f>
        <v>0</v>
      </c>
      <c r="I51" s="13"/>
      <c r="J51" s="13"/>
    </row>
    <row r="52" spans="1:10" x14ac:dyDescent="0.35">
      <c r="A52" s="35">
        <v>46</v>
      </c>
      <c r="B52" s="36" t="s">
        <v>77</v>
      </c>
      <c r="C52" s="37"/>
      <c r="D52" s="37"/>
      <c r="E52" s="31">
        <v>2000</v>
      </c>
      <c r="F52" s="31">
        <v>0</v>
      </c>
      <c r="G52" s="31"/>
      <c r="H52" s="31">
        <f>Pedido[[#This Row],[Cantidad]]*Pedido[[#This Row],[Valor de prestación ]]</f>
        <v>0</v>
      </c>
      <c r="I52" s="13"/>
      <c r="J52" s="13"/>
    </row>
    <row r="53" spans="1:10" x14ac:dyDescent="0.35">
      <c r="A53" s="35">
        <v>47</v>
      </c>
      <c r="B53" s="36" t="s">
        <v>34</v>
      </c>
      <c r="C53" s="37" t="s">
        <v>6</v>
      </c>
      <c r="D53" s="37"/>
      <c r="E53" s="31">
        <v>3</v>
      </c>
      <c r="F53" s="31">
        <v>0</v>
      </c>
      <c r="G53" s="31"/>
      <c r="H53" s="31">
        <f>Pedido[[#This Row],[Cantidad]]*Pedido[[#This Row],[Valor de prestación ]]</f>
        <v>0</v>
      </c>
      <c r="I53" s="13"/>
      <c r="J53" s="13"/>
    </row>
    <row r="54" spans="1:10" x14ac:dyDescent="0.35">
      <c r="A54" s="35">
        <v>48</v>
      </c>
      <c r="B54" s="36" t="s">
        <v>65</v>
      </c>
      <c r="C54" s="37" t="s">
        <v>6</v>
      </c>
      <c r="D54" s="37"/>
      <c r="E54" s="31">
        <v>2</v>
      </c>
      <c r="F54" s="31">
        <v>0</v>
      </c>
      <c r="G54" s="31"/>
      <c r="H54" s="31">
        <f>Pedido[[#This Row],[Cantidad]]*Pedido[[#This Row],[Valor de prestación ]]</f>
        <v>0</v>
      </c>
      <c r="I54" s="13"/>
      <c r="J54" s="13"/>
    </row>
    <row r="55" spans="1:10" x14ac:dyDescent="0.35">
      <c r="A55" s="35">
        <v>49</v>
      </c>
      <c r="B55" s="36" t="s">
        <v>82</v>
      </c>
      <c r="C55" s="37"/>
      <c r="D55" s="37"/>
      <c r="E55" s="31">
        <v>200</v>
      </c>
      <c r="F55" s="31">
        <v>0</v>
      </c>
      <c r="G55" s="31"/>
      <c r="H55" s="31">
        <f>Pedido[[#This Row],[Cantidad]]*Pedido[[#This Row],[Valor de prestación ]]</f>
        <v>0</v>
      </c>
      <c r="I55" s="13"/>
      <c r="J55" s="13"/>
    </row>
    <row r="56" spans="1:10" x14ac:dyDescent="0.35">
      <c r="A56" s="35">
        <v>50</v>
      </c>
      <c r="B56" s="36" t="s">
        <v>35</v>
      </c>
      <c r="C56" s="37" t="s">
        <v>6</v>
      </c>
      <c r="D56" s="37"/>
      <c r="E56" s="31">
        <v>2</v>
      </c>
      <c r="F56" s="31">
        <v>0</v>
      </c>
      <c r="G56" s="31"/>
      <c r="H56" s="31">
        <f>Pedido[[#This Row],[Cantidad]]*Pedido[[#This Row],[Valor de prestación ]]</f>
        <v>0</v>
      </c>
      <c r="I56" s="13"/>
      <c r="J56" s="13"/>
    </row>
    <row r="57" spans="1:10" x14ac:dyDescent="0.35">
      <c r="A57" s="35">
        <v>51</v>
      </c>
      <c r="B57" s="36" t="s">
        <v>36</v>
      </c>
      <c r="C57" s="37" t="s">
        <v>6</v>
      </c>
      <c r="D57" s="37"/>
      <c r="E57" s="31">
        <v>1</v>
      </c>
      <c r="F57" s="31">
        <v>0</v>
      </c>
      <c r="G57" s="31"/>
      <c r="H57" s="31">
        <f>Pedido[[#This Row],[Cantidad]]*Pedido[[#This Row],[Valor de prestación ]]</f>
        <v>0</v>
      </c>
      <c r="I57" s="13"/>
      <c r="J57" s="13"/>
    </row>
    <row r="58" spans="1:10" x14ac:dyDescent="0.35">
      <c r="A58" s="35">
        <v>52</v>
      </c>
      <c r="B58" s="36" t="s">
        <v>83</v>
      </c>
      <c r="C58" s="37"/>
      <c r="D58" s="37"/>
      <c r="E58" s="31">
        <v>4</v>
      </c>
      <c r="F58" s="31">
        <v>0</v>
      </c>
      <c r="G58" s="31"/>
      <c r="H58" s="31">
        <f>Pedido[[#This Row],[Cantidad]]*Pedido[[#This Row],[Valor de prestación ]]</f>
        <v>0</v>
      </c>
      <c r="I58" s="13"/>
      <c r="J58" s="13"/>
    </row>
    <row r="59" spans="1:10" x14ac:dyDescent="0.35">
      <c r="A59" s="35">
        <v>53</v>
      </c>
      <c r="B59" s="36" t="s">
        <v>37</v>
      </c>
      <c r="C59" s="37" t="s">
        <v>6</v>
      </c>
      <c r="D59" s="37"/>
      <c r="E59" s="31">
        <v>20</v>
      </c>
      <c r="F59" s="31">
        <v>0</v>
      </c>
      <c r="G59" s="31"/>
      <c r="H59" s="31">
        <f>Pedido[[#This Row],[Cantidad]]*Pedido[[#This Row],[Valor de prestación ]]</f>
        <v>0</v>
      </c>
      <c r="I59" s="13"/>
      <c r="J59" s="13"/>
    </row>
    <row r="60" spans="1:10" x14ac:dyDescent="0.35">
      <c r="A60" s="35">
        <v>54</v>
      </c>
      <c r="B60" s="36" t="s">
        <v>84</v>
      </c>
      <c r="C60" s="37" t="s">
        <v>6</v>
      </c>
      <c r="D60" s="37"/>
      <c r="E60" s="31">
        <v>30</v>
      </c>
      <c r="F60" s="31">
        <v>0</v>
      </c>
      <c r="G60" s="31"/>
      <c r="H60" s="31">
        <f>Pedido[[#This Row],[Cantidad]]*Pedido[[#This Row],[Valor de prestación ]]</f>
        <v>0</v>
      </c>
      <c r="I60" s="13"/>
      <c r="J60" s="13"/>
    </row>
    <row r="61" spans="1:10" x14ac:dyDescent="0.35">
      <c r="A61" s="35">
        <v>55</v>
      </c>
      <c r="B61" s="36" t="s">
        <v>66</v>
      </c>
      <c r="C61" s="37" t="s">
        <v>6</v>
      </c>
      <c r="D61" s="37"/>
      <c r="E61" s="31">
        <v>200</v>
      </c>
      <c r="F61" s="31">
        <v>0</v>
      </c>
      <c r="G61" s="31"/>
      <c r="H61" s="31">
        <f>Pedido[[#This Row],[Cantidad]]*Pedido[[#This Row],[Valor de prestación ]]</f>
        <v>0</v>
      </c>
      <c r="I61" s="13"/>
      <c r="J61" s="13"/>
    </row>
    <row r="62" spans="1:10" x14ac:dyDescent="0.35">
      <c r="A62" s="35">
        <v>56</v>
      </c>
      <c r="B62" s="36" t="s">
        <v>38</v>
      </c>
      <c r="C62" s="37" t="s">
        <v>6</v>
      </c>
      <c r="D62" s="37"/>
      <c r="E62" s="31">
        <v>9</v>
      </c>
      <c r="F62" s="31">
        <v>0</v>
      </c>
      <c r="G62" s="31"/>
      <c r="H62" s="31">
        <f>Pedido[[#This Row],[Cantidad]]*Pedido[[#This Row],[Valor de prestación ]]</f>
        <v>0</v>
      </c>
      <c r="I62" s="13"/>
      <c r="J62" s="13"/>
    </row>
    <row r="63" spans="1:10" x14ac:dyDescent="0.35">
      <c r="A63" s="35">
        <v>57</v>
      </c>
      <c r="B63" s="36" t="s">
        <v>39</v>
      </c>
      <c r="C63" s="37" t="s">
        <v>6</v>
      </c>
      <c r="D63" s="37"/>
      <c r="E63" s="31">
        <v>50</v>
      </c>
      <c r="F63" s="31">
        <v>0</v>
      </c>
      <c r="G63" s="31"/>
      <c r="H63" s="31">
        <f>Pedido[[#This Row],[Cantidad]]*Pedido[[#This Row],[Valor de prestación ]]</f>
        <v>0</v>
      </c>
      <c r="I63" s="13"/>
      <c r="J63" s="13"/>
    </row>
    <row r="64" spans="1:10" x14ac:dyDescent="0.35">
      <c r="A64" s="35">
        <v>58</v>
      </c>
      <c r="B64" s="36" t="s">
        <v>40</v>
      </c>
      <c r="C64" s="37" t="s">
        <v>6</v>
      </c>
      <c r="D64" s="37"/>
      <c r="E64" s="31">
        <v>9</v>
      </c>
      <c r="F64" s="31">
        <v>0</v>
      </c>
      <c r="G64" s="31"/>
      <c r="H64" s="31">
        <f>Pedido[[#This Row],[Cantidad]]*Pedido[[#This Row],[Valor de prestación ]]</f>
        <v>0</v>
      </c>
      <c r="I64" s="13"/>
      <c r="J64" s="13"/>
    </row>
    <row r="65" spans="1:10" x14ac:dyDescent="0.35">
      <c r="A65" s="35">
        <v>59</v>
      </c>
      <c r="B65" s="36" t="s">
        <v>41</v>
      </c>
      <c r="C65" s="37" t="s">
        <v>6</v>
      </c>
      <c r="D65" s="37"/>
      <c r="E65" s="31">
        <v>1000</v>
      </c>
      <c r="F65" s="31">
        <v>0</v>
      </c>
      <c r="G65" s="31"/>
      <c r="H65" s="31">
        <f>Pedido[[#This Row],[Cantidad]]*Pedido[[#This Row],[Valor de prestación ]]</f>
        <v>0</v>
      </c>
      <c r="I65" s="12"/>
      <c r="J65" s="12"/>
    </row>
    <row r="66" spans="1:10" x14ac:dyDescent="0.35">
      <c r="A66" s="35">
        <v>60</v>
      </c>
      <c r="B66" s="36" t="s">
        <v>42</v>
      </c>
      <c r="C66" s="37" t="s">
        <v>6</v>
      </c>
      <c r="D66" s="37"/>
      <c r="E66" s="31">
        <v>10</v>
      </c>
      <c r="F66" s="31">
        <v>0</v>
      </c>
      <c r="G66" s="31"/>
      <c r="H66" s="31">
        <f>Pedido[[#This Row],[Cantidad]]*Pedido[[#This Row],[Valor de prestación ]]</f>
        <v>0</v>
      </c>
      <c r="I66" s="12"/>
      <c r="J66" s="12"/>
    </row>
    <row r="67" spans="1:10" x14ac:dyDescent="0.35">
      <c r="A67" s="35">
        <v>61</v>
      </c>
      <c r="B67" s="36" t="s">
        <v>43</v>
      </c>
      <c r="C67" s="37" t="s">
        <v>6</v>
      </c>
      <c r="D67" s="37"/>
      <c r="E67" s="31">
        <v>100</v>
      </c>
      <c r="F67" s="31">
        <v>0</v>
      </c>
      <c r="G67" s="31"/>
      <c r="H67" s="31">
        <f>Pedido[[#This Row],[Cantidad]]*Pedido[[#This Row],[Valor de prestación ]]</f>
        <v>0</v>
      </c>
      <c r="I67" s="12"/>
      <c r="J67" s="12"/>
    </row>
    <row r="68" spans="1:10" x14ac:dyDescent="0.35">
      <c r="A68" s="35">
        <v>62</v>
      </c>
      <c r="B68" s="36" t="s">
        <v>44</v>
      </c>
      <c r="C68" s="37" t="s">
        <v>6</v>
      </c>
      <c r="D68" s="37"/>
      <c r="E68" s="31">
        <v>1</v>
      </c>
      <c r="F68" s="31">
        <v>0</v>
      </c>
      <c r="G68" s="31"/>
      <c r="H68" s="31">
        <f>Pedido[[#This Row],[Cantidad]]*Pedido[[#This Row],[Valor de prestación ]]</f>
        <v>0</v>
      </c>
      <c r="I68" s="12"/>
      <c r="J68" s="12"/>
    </row>
    <row r="69" spans="1:10" x14ac:dyDescent="0.35">
      <c r="A69" s="35">
        <v>63</v>
      </c>
      <c r="B69" s="36" t="s">
        <v>67</v>
      </c>
      <c r="C69" s="37" t="s">
        <v>6</v>
      </c>
      <c r="D69" s="37"/>
      <c r="E69" s="31">
        <v>10</v>
      </c>
      <c r="F69" s="31">
        <v>0</v>
      </c>
      <c r="G69" s="31"/>
      <c r="H69" s="31">
        <f>Pedido[[#This Row],[Cantidad]]*Pedido[[#This Row],[Valor de prestación ]]</f>
        <v>0</v>
      </c>
      <c r="I69" s="12"/>
      <c r="J69" s="12"/>
    </row>
    <row r="70" spans="1:10" ht="29" x14ac:dyDescent="0.35">
      <c r="A70" s="35">
        <v>64</v>
      </c>
      <c r="B70" s="36" t="s">
        <v>68</v>
      </c>
      <c r="C70" s="37" t="s">
        <v>6</v>
      </c>
      <c r="D70" s="37"/>
      <c r="E70" s="31">
        <v>10</v>
      </c>
      <c r="F70" s="31">
        <v>0</v>
      </c>
      <c r="G70" s="31"/>
      <c r="H70" s="31">
        <f>Pedido[[#This Row],[Cantidad]]*Pedido[[#This Row],[Valor de prestación ]]</f>
        <v>0</v>
      </c>
    </row>
    <row r="71" spans="1:10" x14ac:dyDescent="0.35">
      <c r="A71" s="35">
        <v>65</v>
      </c>
      <c r="B71" s="36" t="s">
        <v>45</v>
      </c>
      <c r="C71" s="37" t="s">
        <v>6</v>
      </c>
      <c r="D71" s="37"/>
      <c r="E71" s="31">
        <v>1</v>
      </c>
      <c r="F71" s="31">
        <v>0</v>
      </c>
      <c r="G71" s="31"/>
      <c r="H71" s="31">
        <f>Pedido[[#This Row],[Cantidad]]*Pedido[[#This Row],[Valor de prestación ]]</f>
        <v>0</v>
      </c>
    </row>
    <row r="72" spans="1:10" x14ac:dyDescent="0.35">
      <c r="A72" s="35">
        <v>66</v>
      </c>
      <c r="B72" s="36" t="s">
        <v>46</v>
      </c>
      <c r="C72" s="37" t="s">
        <v>6</v>
      </c>
      <c r="D72" s="37"/>
      <c r="E72" s="31">
        <v>10</v>
      </c>
      <c r="F72" s="31">
        <v>0</v>
      </c>
      <c r="G72" s="31"/>
      <c r="H72" s="31">
        <f>Pedido[[#This Row],[Cantidad]]*Pedido[[#This Row],[Valor de prestación ]]</f>
        <v>0</v>
      </c>
    </row>
    <row r="73" spans="1:10" x14ac:dyDescent="0.35">
      <c r="A73" s="35">
        <v>67</v>
      </c>
      <c r="B73" s="36" t="s">
        <v>47</v>
      </c>
      <c r="C73" s="37" t="s">
        <v>6</v>
      </c>
      <c r="D73" s="37"/>
      <c r="E73" s="31">
        <v>1</v>
      </c>
      <c r="F73" s="31">
        <v>0</v>
      </c>
      <c r="G73" s="31"/>
      <c r="H73" s="31">
        <f>Pedido[[#This Row],[Cantidad]]*Pedido[[#This Row],[Valor de prestación ]]</f>
        <v>0</v>
      </c>
    </row>
    <row r="74" spans="1:10" ht="29" x14ac:dyDescent="0.35">
      <c r="A74" s="35">
        <v>68</v>
      </c>
      <c r="B74" s="36" t="s">
        <v>48</v>
      </c>
      <c r="C74" s="37" t="s">
        <v>6</v>
      </c>
      <c r="D74" s="37"/>
      <c r="E74" s="31">
        <v>1</v>
      </c>
      <c r="F74" s="31">
        <v>0</v>
      </c>
      <c r="G74" s="31"/>
      <c r="H74" s="31">
        <f>Pedido[[#This Row],[Cantidad]]*Pedido[[#This Row],[Valor de prestación ]]</f>
        <v>0</v>
      </c>
    </row>
    <row r="75" spans="1:10" x14ac:dyDescent="0.35">
      <c r="A75" s="35">
        <v>69</v>
      </c>
      <c r="B75" s="36" t="s">
        <v>49</v>
      </c>
      <c r="C75" s="37" t="s">
        <v>6</v>
      </c>
      <c r="D75" s="37"/>
      <c r="E75" s="31">
        <v>1</v>
      </c>
      <c r="F75" s="31">
        <v>0</v>
      </c>
      <c r="G75" s="31"/>
      <c r="H75" s="31">
        <f>Pedido[[#This Row],[Cantidad]]*Pedido[[#This Row],[Valor de prestación ]]</f>
        <v>0</v>
      </c>
    </row>
    <row r="76" spans="1:10" x14ac:dyDescent="0.35">
      <c r="A76" s="35">
        <v>70</v>
      </c>
      <c r="B76" s="36" t="s">
        <v>50</v>
      </c>
      <c r="C76" s="37" t="s">
        <v>6</v>
      </c>
      <c r="D76" s="37"/>
      <c r="E76" s="31">
        <v>20</v>
      </c>
      <c r="F76" s="31">
        <v>0</v>
      </c>
      <c r="G76" s="31"/>
      <c r="H76" s="31">
        <f>Pedido[[#This Row],[Cantidad]]*Pedido[[#This Row],[Valor de prestación ]]</f>
        <v>0</v>
      </c>
    </row>
    <row r="77" spans="1:10" x14ac:dyDescent="0.35">
      <c r="A77" s="37">
        <v>71</v>
      </c>
      <c r="B77" s="36" t="s">
        <v>51</v>
      </c>
      <c r="C77" s="37" t="s">
        <v>6</v>
      </c>
      <c r="D77" s="37"/>
      <c r="E77" s="31">
        <v>100</v>
      </c>
      <c r="F77" s="31">
        <v>0</v>
      </c>
      <c r="G77" s="31"/>
      <c r="H77" s="31">
        <f>Pedido[[#This Row],[Cantidad]]*Pedido[[#This Row],[Valor de prestación ]]</f>
        <v>0</v>
      </c>
    </row>
    <row r="78" spans="1:10" x14ac:dyDescent="0.35">
      <c r="A78" s="37">
        <v>72</v>
      </c>
      <c r="B78" s="36" t="s">
        <v>14</v>
      </c>
      <c r="C78" s="37" t="s">
        <v>6</v>
      </c>
      <c r="D78" s="37"/>
      <c r="E78" s="31">
        <v>200</v>
      </c>
      <c r="F78" s="31">
        <v>0</v>
      </c>
      <c r="G78" s="31"/>
      <c r="H78" s="31">
        <f>Pedido[[#This Row],[Cantidad]]*Pedido[[#This Row],[Valor de prestación ]]</f>
        <v>0</v>
      </c>
    </row>
    <row r="79" spans="1:10" x14ac:dyDescent="0.35">
      <c r="A79" s="37">
        <v>73</v>
      </c>
      <c r="B79" s="36" t="s">
        <v>52</v>
      </c>
      <c r="C79" s="37" t="s">
        <v>6</v>
      </c>
      <c r="D79" s="37"/>
      <c r="E79" s="31">
        <v>100</v>
      </c>
      <c r="F79" s="31">
        <v>0</v>
      </c>
      <c r="G79" s="31"/>
      <c r="H79" s="31">
        <f>Pedido[[#This Row],[Cantidad]]*Pedido[[#This Row],[Valor de prestación ]]</f>
        <v>0</v>
      </c>
    </row>
    <row r="80" spans="1:10" x14ac:dyDescent="0.35">
      <c r="A80" s="37">
        <v>74</v>
      </c>
      <c r="B80" s="36" t="s">
        <v>69</v>
      </c>
      <c r="C80" s="37" t="s">
        <v>6</v>
      </c>
      <c r="D80" s="37"/>
      <c r="E80" s="31">
        <v>50</v>
      </c>
      <c r="F80" s="31">
        <v>0</v>
      </c>
      <c r="G80" s="31"/>
      <c r="H80" s="31">
        <f>Pedido[[#This Row],[Cantidad]]*Pedido[[#This Row],[Valor de prestación ]]</f>
        <v>0</v>
      </c>
    </row>
    <row r="81" spans="1:10" x14ac:dyDescent="0.35">
      <c r="A81" s="37">
        <v>75</v>
      </c>
      <c r="B81" s="36" t="s">
        <v>53</v>
      </c>
      <c r="C81" s="37" t="s">
        <v>6</v>
      </c>
      <c r="D81" s="37"/>
      <c r="E81" s="31">
        <v>2</v>
      </c>
      <c r="F81" s="31">
        <v>0</v>
      </c>
      <c r="G81" s="31"/>
      <c r="H81" s="31">
        <f>Pedido[[#This Row],[Cantidad]]*Pedido[[#This Row],[Valor de prestación ]]</f>
        <v>0</v>
      </c>
    </row>
    <row r="82" spans="1:10" x14ac:dyDescent="0.35">
      <c r="A82" s="37">
        <v>76</v>
      </c>
      <c r="B82" s="36" t="s">
        <v>70</v>
      </c>
      <c r="C82" s="37" t="s">
        <v>6</v>
      </c>
      <c r="D82" s="37"/>
      <c r="E82" s="31">
        <v>1</v>
      </c>
      <c r="F82" s="31">
        <v>0</v>
      </c>
      <c r="G82" s="31"/>
      <c r="H82" s="31">
        <f>Pedido[[#This Row],[Cantidad]]*Pedido[[#This Row],[Valor de prestación ]]</f>
        <v>0</v>
      </c>
    </row>
    <row r="83" spans="1:10" x14ac:dyDescent="0.35">
      <c r="A83" s="37">
        <v>77</v>
      </c>
      <c r="B83" s="36" t="s">
        <v>85</v>
      </c>
      <c r="C83" s="37"/>
      <c r="D83" s="37"/>
      <c r="E83" s="31">
        <v>50</v>
      </c>
      <c r="F83" s="31">
        <v>0</v>
      </c>
      <c r="G83" s="31"/>
      <c r="H83" s="31">
        <f>Pedido[[#This Row],[Cantidad]]*Pedido[[#This Row],[Valor de prestación ]]</f>
        <v>0</v>
      </c>
      <c r="I83" s="14"/>
      <c r="J83" s="14"/>
    </row>
    <row r="84" spans="1:10" x14ac:dyDescent="0.35">
      <c r="A84" s="41" t="s">
        <v>7</v>
      </c>
      <c r="B84" s="32"/>
      <c r="C84" s="32"/>
      <c r="D84" s="32"/>
      <c r="E84" s="32"/>
      <c r="F84" s="32"/>
      <c r="G84" s="32"/>
      <c r="H84" s="40">
        <f>SUM(H7:H83)</f>
        <v>0</v>
      </c>
    </row>
    <row r="85" spans="1:10" x14ac:dyDescent="0.35">
      <c r="A85" s="32" t="s">
        <v>8</v>
      </c>
      <c r="B85" s="32"/>
      <c r="C85" s="32"/>
      <c r="D85" s="32"/>
      <c r="E85" s="32"/>
      <c r="F85" s="32"/>
      <c r="G85" s="32"/>
      <c r="H85" s="32">
        <v>0</v>
      </c>
    </row>
    <row r="86" spans="1:10" x14ac:dyDescent="0.35">
      <c r="A86" s="41" t="s">
        <v>9</v>
      </c>
      <c r="B86" s="32"/>
      <c r="C86" s="32"/>
      <c r="D86" s="32"/>
      <c r="E86" s="32"/>
      <c r="F86" s="32"/>
      <c r="G86" s="32"/>
      <c r="H86" s="40">
        <f>H84-H85</f>
        <v>0</v>
      </c>
    </row>
    <row r="87" spans="1:10" x14ac:dyDescent="0.35">
      <c r="A87" s="32" t="s">
        <v>10</v>
      </c>
      <c r="B87" s="32"/>
      <c r="C87" s="32"/>
      <c r="D87" s="32"/>
      <c r="E87" s="32"/>
      <c r="F87" s="32"/>
      <c r="G87" s="32"/>
      <c r="H87" s="32">
        <v>0</v>
      </c>
    </row>
    <row r="88" spans="1:10" x14ac:dyDescent="0.35">
      <c r="A88" s="41" t="s">
        <v>11</v>
      </c>
      <c r="B88" s="32"/>
      <c r="C88" s="32"/>
      <c r="D88" s="32"/>
      <c r="E88" s="32"/>
      <c r="F88" s="32"/>
      <c r="G88" s="32"/>
      <c r="H88" s="40">
        <f>H86+H87</f>
        <v>0</v>
      </c>
    </row>
  </sheetData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PRECIOS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2023-01-20T00:59:34Z</dcterms:created>
  <dcterms:modified xsi:type="dcterms:W3CDTF">2023-03-22T16:13:50Z</dcterms:modified>
  <cp:category/>
</cp:coreProperties>
</file>